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5" sheetId="1" r:id="rId1"/>
  </sheets>
  <definedNames>
    <definedName name="Z_05547273_F21D_45AD_8326_53CA31686468_.wvu.Rows" localSheetId="0" hidden="1">'d-5'!#REF!,'d-5'!$33:$33</definedName>
    <definedName name="Z_2247399C_88EE_4E6B_ACAD_924BC81A752D_.wvu.Rows" localSheetId="0" hidden="1">'d-5'!#REF!,'d-5'!#REF!</definedName>
    <definedName name="Z_29F2A9C4_5EFD_4FDF_A773_138077B9B77A_.wvu.Rows" localSheetId="0" hidden="1">'d-5'!#REF!,'d-5'!$33:$33</definedName>
    <definedName name="Z_578E53CF_8538_4FC0_AF0D_A71E8546423D_.wvu.Rows" localSheetId="0" hidden="1">'d-5'!#REF!,'d-5'!$33:$33</definedName>
    <definedName name="Z_8D009444_944E_4AE6_B124_72B770E7B72F_.wvu.Rows" localSheetId="0" hidden="1">'d-5'!#REF!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5" i="1" l="1"/>
  <c r="B15" i="1"/>
  <c r="C22" i="1"/>
  <c r="D30" i="1" l="1"/>
  <c r="C11" i="1" l="1"/>
  <c r="D21" i="1"/>
  <c r="B22" i="1" l="1"/>
  <c r="B11" i="1" s="1"/>
  <c r="D33" i="1"/>
  <c r="D32" i="1"/>
  <c r="D31" i="1"/>
  <c r="D29" i="1"/>
  <c r="D28" i="1"/>
  <c r="D27" i="1"/>
  <c r="D26" i="1"/>
  <c r="D25" i="1"/>
  <c r="D24" i="1"/>
  <c r="D20" i="1"/>
  <c r="D19" i="1"/>
  <c r="D18" i="1"/>
  <c r="D17" i="1"/>
  <c r="D14" i="1"/>
  <c r="D13" i="1"/>
  <c r="E21" i="1" l="1"/>
  <c r="E27" i="1"/>
  <c r="E33" i="1"/>
  <c r="D22" i="1"/>
  <c r="D15" i="1"/>
  <c r="E29" i="1" l="1"/>
  <c r="E25" i="1"/>
  <c r="E32" i="1"/>
  <c r="E23" i="1"/>
  <c r="E19" i="1"/>
  <c r="E17" i="1"/>
  <c r="E14" i="1"/>
  <c r="E22" i="1"/>
  <c r="E31" i="1"/>
  <c r="E28" i="1"/>
  <c r="E26" i="1"/>
  <c r="E24" i="1"/>
  <c r="E20" i="1"/>
  <c r="E18" i="1"/>
  <c r="E15" i="1"/>
  <c r="E13" i="1"/>
  <c r="D11" i="1"/>
  <c r="E11" i="1" l="1"/>
</calcChain>
</file>

<file path=xl/sharedStrings.xml><?xml version="1.0" encoding="utf-8"?>
<sst xmlns="http://schemas.openxmlformats.org/spreadsheetml/2006/main" count="35" uniqueCount="35">
  <si>
    <t>Додаток  5</t>
  </si>
  <si>
    <t>ДАНІ</t>
  </si>
  <si>
    <t>про використання бюджетних коштів по установах охорони здоров’я</t>
  </si>
  <si>
    <t>тис. грн.</t>
  </si>
  <si>
    <t>Назва видатків</t>
  </si>
  <si>
    <t>Вик-ня, %</t>
  </si>
  <si>
    <t>Відсотки до заг-х видатків на охорону здоров’я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</si>
  <si>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</si>
  <si>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</si>
  <si>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</si>
  <si>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</si>
  <si>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товарів і послуг – всього</t>
  </si>
  <si>
    <t xml:space="preserve">з них: </t>
  </si>
  <si>
    <t xml:space="preserve"> - предмети , матеріали,обладнання та інвентар , у тому числі м"який інвентар та обмундирування</t>
  </si>
  <si>
    <t>- медикаменти та перев’язувальні матеріали</t>
  </si>
  <si>
    <t xml:space="preserve"> - продукти харчування</t>
  </si>
  <si>
    <t xml:space="preserve"> - оплата послуг (крім комунальних)</t>
  </si>
  <si>
    <t>Оплата комунальних послуг та енергоносіїв -всього</t>
  </si>
  <si>
    <t>з них: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</si>
  <si>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</si>
  <si>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</si>
  <si>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</si>
  <si>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 xml:space="preserve"> - оплата природного газу</t>
  </si>
  <si>
    <t xml:space="preserve"> -оплата інших енергоносіїв</t>
  </si>
  <si>
    <t>Окремсі заходи по реалізації державних(регіональних) програм</t>
  </si>
  <si>
    <t>Виплата пільгової пенсії</t>
  </si>
  <si>
    <t>Інші виплати населенню</t>
  </si>
  <si>
    <t xml:space="preserve">Окремі заходи по реалізації державних (регіональних) програм, не віднесені до заходів розвитку </t>
  </si>
  <si>
    <t>Міський голова</t>
  </si>
  <si>
    <t>Сергій НАДАЛ</t>
  </si>
  <si>
    <t>Видатки на відрядження</t>
  </si>
  <si>
    <t>Інші поточні видатки</t>
  </si>
  <si>
    <t xml:space="preserve"> Уточнений план на  2025 рік</t>
  </si>
  <si>
    <t xml:space="preserve">  за 9 місяців 2025 року по загальному фонду</t>
  </si>
  <si>
    <t>Фактично  використано за 9 місяців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</si>
</sst>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8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/>
    <xf numFmtId="0" fontId="2" fillId="0" borderId="0" xfId="0" applyFont="1"/>
    <xf numFmtId="0" fontId="5" fillId="0" borderId="0" xfId="0" applyFont="1" applyAlignment="1">
      <alignment vertical="top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/>
    <xf numFmtId="164" fontId="6" fillId="0" borderId="2" xfId="0" applyNumberFormat="1" applyFont="1" applyBorder="1" applyAlignment="1" applyProtection="1">
      <alignment horizontal="center" vertical="center"/>
      <protection locked="0"/>
    </xf>
    <xf numFmtId="165" fontId="6" fillId="0" borderId="2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vertical="top" wrapText="1"/>
    </xf>
    <xf numFmtId="164" fontId="5" fillId="0" borderId="2" xfId="0" applyNumberFormat="1" applyFont="1" applyBorder="1" applyAlignment="1" applyProtection="1">
      <alignment horizontal="center" vertical="center"/>
      <protection locked="0"/>
    </xf>
    <xf numFmtId="165" fontId="5" fillId="0" borderId="2" xfId="0" applyNumberFormat="1" applyFont="1" applyBorder="1" applyAlignment="1" applyProtection="1">
      <alignment horizontal="center" vertical="center"/>
    </xf>
    <xf numFmtId="0" fontId="5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showRuler="0" view="pageBreakPreview" zoomScaleSheetLayoutView="100" workbookViewId="0">
      <selection activeCell="A29" sqref="A29:XFD29"/>
    </sheetView>
  </sheetViews>
  <sheetFormatPr defaultRowHeight="15.75" x14ac:dyDescent="0.25"/>
  <cols>
    <col min="1" max="1" width="31" style="11" customWidth="1"/>
    <col min="2" max="2" width="12.125" style="12" customWidth="1"/>
    <col min="3" max="3" width="12.375" style="12" customWidth="1"/>
    <col min="4" max="4" width="10.5" style="12" customWidth="1"/>
    <col min="5" max="5" width="13.75" style="12" customWidth="1"/>
    <col min="6" max="6" width="13.75" customWidth="1"/>
  </cols>
  <sheetData>
    <row r="1" spans="1:6" x14ac:dyDescent="0.25">
      <c r="E1" s="13" t="s">
        <v>0</v>
      </c>
      <c r="F1" s="1"/>
    </row>
    <row r="2" spans="1:6" x14ac:dyDescent="0.25">
      <c r="B2" s="14"/>
      <c r="C2" s="14"/>
      <c r="D2" s="14"/>
      <c r="E2" s="13"/>
      <c r="F2" s="3"/>
    </row>
    <row r="3" spans="1:6" x14ac:dyDescent="0.25">
      <c r="B3" s="14"/>
      <c r="C3" s="14"/>
      <c r="D3" s="14"/>
      <c r="E3" s="13"/>
      <c r="F3" s="3"/>
    </row>
    <row r="4" spans="1:6" x14ac:dyDescent="0.25">
      <c r="B4" s="14"/>
      <c r="C4" s="14"/>
      <c r="D4" s="14"/>
      <c r="E4" s="13"/>
      <c r="F4" s="3"/>
    </row>
    <row r="5" spans="1:6" x14ac:dyDescent="0.25">
      <c r="B5" s="14"/>
      <c r="C5" s="14"/>
      <c r="D5" s="14"/>
      <c r="E5" s="13"/>
      <c r="F5" s="3"/>
    </row>
    <row r="6" spans="1:6" x14ac:dyDescent="0.25">
      <c r="A6" s="25" t="s">
        <v>1</v>
      </c>
      <c r="B6" s="25"/>
      <c r="C6" s="25"/>
      <c r="D6" s="25"/>
      <c r="E6" s="25"/>
      <c r="F6" s="4"/>
    </row>
    <row r="7" spans="1:6" ht="18.75" customHeight="1" x14ac:dyDescent="0.25">
      <c r="A7" s="26" t="s">
        <v>2</v>
      </c>
      <c r="B7" s="26"/>
      <c r="C7" s="26"/>
      <c r="D7" s="26"/>
      <c r="E7" s="26"/>
      <c r="F7" s="5"/>
    </row>
    <row r="8" spans="1:6" ht="23.25" customHeight="1" x14ac:dyDescent="0.25">
      <c r="A8" s="27" t="s">
        <v>33</v>
      </c>
      <c r="B8" s="27"/>
      <c r="C8" s="27"/>
      <c r="D8" s="27"/>
      <c r="E8" s="27"/>
      <c r="F8" s="6"/>
    </row>
    <row r="9" spans="1:6" x14ac:dyDescent="0.25">
      <c r="E9" s="12" t="s">
        <v>3</v>
      </c>
    </row>
    <row r="10" spans="1:6" ht="84" customHeight="1" x14ac:dyDescent="0.25">
      <c r="A10" s="21" t="s">
        <v>4</v>
      </c>
      <c r="B10" s="21" t="s">
        <v>32</v>
      </c>
      <c r="C10" s="21" t="s">
        <v>34</v>
      </c>
      <c r="D10" s="21" t="s">
        <v>5</v>
      </c>
      <c r="E10" s="21" t="s">
        <v>6</v>
      </c>
      <c r="F10" s="7"/>
    </row>
    <row r="11" spans="1:6" x14ac:dyDescent="0.25">
      <c r="A11" s="22" t="s">
        <v>7</v>
      </c>
      <c r="B11" s="15">
        <f>B13+B14+B15+B22+B29+B31+B33+B32+B30</f>
        <v>135526.6</v>
      </c>
      <c r="C11" s="15">
        <f>C13+C14+C15+C22+C29+C31+C33+C32+C30</f>
        <v>87188</v>
      </c>
      <c r="D11" s="15">
        <f>C11/B11*100</f>
        <v>64.332758292468043</v>
      </c>
      <c r="E11" s="16">
        <f>E13+E15+E14+E22+E29+E31+E33+E32</f>
        <v>100</v>
      </c>
      <c r="F11" s="8"/>
    </row>
    <row r="12" spans="1:6" x14ac:dyDescent="0.25">
      <c r="A12" s="23" t="s">
        <v>8</v>
      </c>
      <c r="B12" s="18"/>
      <c r="C12" s="18"/>
      <c r="D12" s="15"/>
      <c r="E12" s="19"/>
      <c r="F12" s="9"/>
    </row>
    <row r="13" spans="1:6" ht="31.5" x14ac:dyDescent="0.25">
      <c r="A13" s="23" t="s">
        <v>9</v>
      </c>
      <c r="B13" s="18">
        <v>15226.4</v>
      </c>
      <c r="C13" s="18">
        <v>10537.8</v>
      </c>
      <c r="D13" s="15">
        <f t="shared" ref="D13:D33" si="0">C13/B13*100</f>
        <v>69.207429201912461</v>
      </c>
      <c r="E13" s="19">
        <f>C13/C11*100</f>
        <v>12.086296279304491</v>
      </c>
      <c r="F13" s="9"/>
    </row>
    <row r="14" spans="1:6" x14ac:dyDescent="0.25">
      <c r="A14" s="23" t="s">
        <v>10</v>
      </c>
      <c r="B14" s="18">
        <v>3526.1</v>
      </c>
      <c r="C14" s="18">
        <v>2298.8000000000002</v>
      </c>
      <c r="D14" s="15">
        <f t="shared" si="0"/>
        <v>65.19384022007317</v>
      </c>
      <c r="E14" s="19">
        <f>C14/C11*100</f>
        <v>2.636601367160619</v>
      </c>
      <c r="F14" s="9"/>
    </row>
    <row r="15" spans="1:6" ht="31.5" x14ac:dyDescent="0.25">
      <c r="A15" s="23" t="s">
        <v>11</v>
      </c>
      <c r="B15" s="18">
        <f>B17+B18+B19+B20+B21</f>
        <v>24156.800000000003</v>
      </c>
      <c r="C15" s="18">
        <f>C17+C18+C19+C20+C21</f>
        <v>13459.599999999999</v>
      </c>
      <c r="D15" s="15">
        <f t="shared" si="0"/>
        <v>55.717644721155104</v>
      </c>
      <c r="E15" s="19">
        <f>C15/C11*100</f>
        <v>15.437445520025689</v>
      </c>
      <c r="F15" s="9"/>
    </row>
    <row r="16" spans="1:6" x14ac:dyDescent="0.25">
      <c r="A16" s="23" t="s">
        <v>12</v>
      </c>
      <c r="B16" s="18"/>
      <c r="C16" s="18"/>
      <c r="D16" s="15"/>
      <c r="E16" s="19"/>
      <c r="F16" s="9"/>
    </row>
    <row r="17" spans="1:6" ht="63" x14ac:dyDescent="0.25">
      <c r="A17" s="24" t="s">
        <v>13</v>
      </c>
      <c r="B17" s="18">
        <v>295.39999999999998</v>
      </c>
      <c r="C17" s="18">
        <v>145.80000000000001</v>
      </c>
      <c r="D17" s="15">
        <f t="shared" si="0"/>
        <v>49.356804333107654</v>
      </c>
      <c r="E17" s="19">
        <f>C17/C11*100</f>
        <v>0.16722484745607197</v>
      </c>
      <c r="F17" s="9"/>
    </row>
    <row r="18" spans="1:6" ht="31.5" x14ac:dyDescent="0.25">
      <c r="A18" s="24" t="s">
        <v>14</v>
      </c>
      <c r="B18" s="18">
        <v>19218.900000000001</v>
      </c>
      <c r="C18" s="18">
        <v>10857.8</v>
      </c>
      <c r="D18" s="15">
        <f t="shared" si="0"/>
        <v>56.49542897876568</v>
      </c>
      <c r="E18" s="19">
        <f>C18/C11*100</f>
        <v>12.453319264118914</v>
      </c>
      <c r="F18" s="9"/>
    </row>
    <row r="19" spans="1:6" x14ac:dyDescent="0.25">
      <c r="A19" s="24" t="s">
        <v>15</v>
      </c>
      <c r="B19" s="18">
        <v>492</v>
      </c>
      <c r="C19" s="18">
        <v>224.9</v>
      </c>
      <c r="D19" s="15">
        <f t="shared" si="0"/>
        <v>45.711382113821145</v>
      </c>
      <c r="E19" s="19">
        <f>C19/C11*100</f>
        <v>0.25794834151488738</v>
      </c>
      <c r="F19" s="9"/>
    </row>
    <row r="20" spans="1:6" ht="31.5" x14ac:dyDescent="0.25">
      <c r="A20" s="24" t="s">
        <v>16</v>
      </c>
      <c r="B20" s="18">
        <v>4150.5</v>
      </c>
      <c r="C20" s="18">
        <v>2231.1</v>
      </c>
      <c r="D20" s="15">
        <f t="shared" si="0"/>
        <v>53.75496928080954</v>
      </c>
      <c r="E20" s="19">
        <f>C20/C11*100</f>
        <v>2.5589530669358167</v>
      </c>
      <c r="F20" s="9"/>
    </row>
    <row r="21" spans="1:6" hidden="1" x14ac:dyDescent="0.25">
      <c r="A21" s="24" t="s">
        <v>30</v>
      </c>
      <c r="B21" s="18"/>
      <c r="C21" s="18"/>
      <c r="D21" s="15" t="e">
        <f t="shared" si="0"/>
        <v>#DIV/0!</v>
      </c>
      <c r="E21" s="19">
        <f>C21/C11*100</f>
        <v>0</v>
      </c>
      <c r="F21" s="9"/>
    </row>
    <row r="22" spans="1:6" ht="31.5" x14ac:dyDescent="0.25">
      <c r="A22" s="23" t="s">
        <v>17</v>
      </c>
      <c r="B22" s="18">
        <f>B24+B25+B26+B28+B27</f>
        <v>72953.899999999994</v>
      </c>
      <c r="C22" s="18">
        <f>C24+C25+C26+C28+C27</f>
        <v>47215.899999999994</v>
      </c>
      <c r="D22" s="15">
        <f t="shared" si="0"/>
        <v>64.7201863094365</v>
      </c>
      <c r="E22" s="19">
        <f>C22/C11*100</f>
        <v>54.154126714685503</v>
      </c>
      <c r="F22" s="9"/>
    </row>
    <row r="23" spans="1:6" x14ac:dyDescent="0.25">
      <c r="A23" s="23" t="s">
        <v>18</v>
      </c>
      <c r="B23" s="18"/>
      <c r="C23" s="18"/>
      <c r="D23" s="15"/>
      <c r="E23" s="19">
        <f>C23/C11*100</f>
        <v>0</v>
      </c>
      <c r="F23" s="9"/>
    </row>
    <row r="24" spans="1:6" x14ac:dyDescent="0.25">
      <c r="A24" s="24" t="s">
        <v>19</v>
      </c>
      <c r="B24" s="18">
        <v>28848.7</v>
      </c>
      <c r="C24" s="18">
        <v>19351.599999999999</v>
      </c>
      <c r="D24" s="15">
        <f t="shared" si="0"/>
        <v>67.079625771698545</v>
      </c>
      <c r="E24" s="19">
        <f>C24/C11*100</f>
        <v>22.195256227921274</v>
      </c>
      <c r="F24" s="9"/>
    </row>
    <row r="25" spans="1:6" x14ac:dyDescent="0.25">
      <c r="A25" s="24" t="s">
        <v>20</v>
      </c>
      <c r="B25" s="18">
        <v>6104.9</v>
      </c>
      <c r="C25" s="18">
        <v>3285.4</v>
      </c>
      <c r="D25" s="15">
        <f t="shared" si="0"/>
        <v>53.815787318383599</v>
      </c>
      <c r="E25" s="19">
        <f>C25/C11*100</f>
        <v>3.7681791072165898</v>
      </c>
      <c r="F25" s="9"/>
    </row>
    <row r="26" spans="1:6" x14ac:dyDescent="0.25">
      <c r="A26" s="24" t="s">
        <v>21</v>
      </c>
      <c r="B26" s="18">
        <v>35366.800000000003</v>
      </c>
      <c r="C26" s="18">
        <v>22982.2</v>
      </c>
      <c r="D26" s="15">
        <f t="shared" si="0"/>
        <v>64.982412884400048</v>
      </c>
      <c r="E26" s="19">
        <f>C26/C11*100</f>
        <v>26.359361380006423</v>
      </c>
      <c r="F26" s="9"/>
    </row>
    <row r="27" spans="1:6" x14ac:dyDescent="0.25">
      <c r="A27" s="24" t="s">
        <v>22</v>
      </c>
      <c r="B27" s="18">
        <v>1436.2</v>
      </c>
      <c r="C27" s="18">
        <v>701.6</v>
      </c>
      <c r="D27" s="15">
        <f t="shared" si="0"/>
        <v>48.851134939423481</v>
      </c>
      <c r="E27" s="19">
        <f>C27/C11*100</f>
        <v>0.80469789420562465</v>
      </c>
      <c r="F27" s="9"/>
    </row>
    <row r="28" spans="1:6" x14ac:dyDescent="0.25">
      <c r="A28" s="24" t="s">
        <v>23</v>
      </c>
      <c r="B28" s="18">
        <v>1197.3</v>
      </c>
      <c r="C28" s="18">
        <v>895.1</v>
      </c>
      <c r="D28" s="15">
        <f t="shared" si="0"/>
        <v>74.759876388540889</v>
      </c>
      <c r="E28" s="19">
        <f>C28/C11*100</f>
        <v>1.0266321053355967</v>
      </c>
      <c r="F28" s="9"/>
    </row>
    <row r="29" spans="1:6" ht="31.5" hidden="1" x14ac:dyDescent="0.25">
      <c r="A29" s="23" t="s">
        <v>24</v>
      </c>
      <c r="B29" s="18"/>
      <c r="C29" s="18"/>
      <c r="D29" s="15" t="e">
        <f t="shared" si="0"/>
        <v>#DIV/0!</v>
      </c>
      <c r="E29" s="19">
        <f>C29/C11*100</f>
        <v>0</v>
      </c>
      <c r="F29" s="9"/>
    </row>
    <row r="30" spans="1:6" hidden="1" x14ac:dyDescent="0.25">
      <c r="A30" s="23" t="s">
        <v>31</v>
      </c>
      <c r="B30" s="18"/>
      <c r="C30" s="18"/>
      <c r="D30" s="15" t="e">
        <f t="shared" si="0"/>
        <v>#DIV/0!</v>
      </c>
      <c r="E30" s="19"/>
      <c r="F30" s="9"/>
    </row>
    <row r="31" spans="1:6" x14ac:dyDescent="0.25">
      <c r="A31" s="23" t="s">
        <v>25</v>
      </c>
      <c r="B31" s="18">
        <v>1238</v>
      </c>
      <c r="C31" s="18">
        <v>661.8</v>
      </c>
      <c r="D31" s="15">
        <f t="shared" si="0"/>
        <v>53.457189014539573</v>
      </c>
      <c r="E31" s="19">
        <f>C31/C11*100</f>
        <v>0.75904941046933061</v>
      </c>
      <c r="F31" s="9"/>
    </row>
    <row r="32" spans="1:6" ht="15" customHeight="1" x14ac:dyDescent="0.25">
      <c r="A32" s="23" t="s">
        <v>26</v>
      </c>
      <c r="B32" s="18">
        <v>18425.400000000001</v>
      </c>
      <c r="C32" s="18">
        <v>13014.1</v>
      </c>
      <c r="D32" s="15">
        <f t="shared" si="0"/>
        <v>70.631302441195302</v>
      </c>
      <c r="E32" s="19">
        <f>C32/C11*100</f>
        <v>14.926480708354362</v>
      </c>
      <c r="F32" s="9"/>
    </row>
    <row r="33" spans="1:6" ht="63" hidden="1" x14ac:dyDescent="0.25">
      <c r="A33" s="17" t="s">
        <v>27</v>
      </c>
      <c r="B33" s="18"/>
      <c r="C33" s="18"/>
      <c r="D33" s="15" t="e">
        <f t="shared" si="0"/>
        <v>#DIV/0!</v>
      </c>
      <c r="E33" s="19">
        <f>C33/C11*100</f>
        <v>0</v>
      </c>
      <c r="F33" s="9"/>
    </row>
    <row r="34" spans="1:6" ht="30.75" customHeight="1" x14ac:dyDescent="0.25">
      <c r="A34" s="20" t="s">
        <v>28</v>
      </c>
      <c r="B34" s="20"/>
      <c r="C34" s="20"/>
      <c r="D34" s="12" t="s">
        <v>29</v>
      </c>
      <c r="F34" s="2"/>
    </row>
    <row r="35" spans="1:6" x14ac:dyDescent="0.25">
      <c r="A35" s="20"/>
      <c r="B35" s="20"/>
      <c r="F35" s="10"/>
    </row>
    <row r="36" spans="1:6" x14ac:dyDescent="0.25">
      <c r="F36" s="10"/>
    </row>
    <row r="37" spans="1:6" x14ac:dyDescent="0.25">
      <c r="F37" s="10"/>
    </row>
    <row r="38" spans="1:6" x14ac:dyDescent="0.25">
      <c r="F38" s="10"/>
    </row>
    <row r="39" spans="1:6" x14ac:dyDescent="0.25">
      <c r="F39" s="10"/>
    </row>
    <row r="40" spans="1:6" x14ac:dyDescent="0.25">
      <c r="F40" s="10"/>
    </row>
    <row r="41" spans="1:6" x14ac:dyDescent="0.25">
      <c r="F41" s="10"/>
    </row>
  </sheetData>
  <mergeCells count="3">
    <mergeCell ref="A6:E6"/>
    <mergeCell ref="A7:E7"/>
    <mergeCell ref="A8:E8"/>
  </mergeCells>
  <printOptions horizontalCentered="1"/>
  <pageMargins left="0.74803149606299213" right="0.74803149606299213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2025-10-14T05:40:42Z</cp:lastPrinted>
  <dcterms:created xsi:type="dcterms:W3CDTF">2021-02-10T13:54:17Z</dcterms:created>
  <dcterms:modified xsi:type="dcterms:W3CDTF">2025-10-14T06:03:18Z</dcterms:modified>
</cp:coreProperties>
</file>